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7235" windowHeight="6225"/>
  </bookViews>
  <sheets>
    <sheet name="Sheet1" sheetId="1" r:id="rId1"/>
    <sheet name="Sheet2" sheetId="2" r:id="rId2"/>
    <sheet name="Sheet3" sheetId="3" r:id="rId3"/>
  </sheets>
  <externalReferences>
    <externalReference r:id="rId4"/>
  </externalReferences>
  <calcPr calcId="144525"/>
</workbook>
</file>

<file path=xl/calcChain.xml><?xml version="1.0" encoding="utf-8"?>
<calcChain xmlns="http://schemas.openxmlformats.org/spreadsheetml/2006/main">
  <c r="I36" i="1" l="1"/>
  <c r="H36" i="1"/>
  <c r="I35" i="1"/>
  <c r="D34" i="1"/>
  <c r="E34" i="1" s="1"/>
  <c r="E31" i="1" s="1"/>
  <c r="E30" i="1" s="1"/>
  <c r="C34" i="1"/>
  <c r="F31" i="1"/>
  <c r="D31" i="1"/>
  <c r="C31" i="1"/>
  <c r="F30" i="1"/>
  <c r="D30" i="1"/>
  <c r="C30" i="1"/>
  <c r="L22" i="1"/>
  <c r="C22" i="1"/>
  <c r="E22" i="1" s="1"/>
  <c r="D21" i="1"/>
  <c r="E21" i="1" s="1"/>
  <c r="C21" i="1"/>
  <c r="I20" i="1"/>
  <c r="D20" i="1"/>
  <c r="E20" i="1" s="1"/>
  <c r="E19" i="1" s="1"/>
  <c r="E18" i="1" s="1"/>
  <c r="E14" i="1" s="1"/>
  <c r="C20" i="1"/>
  <c r="F19" i="1"/>
  <c r="D19" i="1"/>
  <c r="C19" i="1"/>
  <c r="F18" i="1"/>
  <c r="D18" i="1"/>
  <c r="D14" i="1" s="1"/>
  <c r="C18" i="1"/>
  <c r="F17" i="1"/>
  <c r="F15" i="1" s="1"/>
  <c r="F14" i="1" s="1"/>
  <c r="E15" i="1"/>
  <c r="D15" i="1"/>
  <c r="C15" i="1"/>
  <c r="C14" i="1"/>
</calcChain>
</file>

<file path=xl/sharedStrings.xml><?xml version="1.0" encoding="utf-8"?>
<sst xmlns="http://schemas.openxmlformats.org/spreadsheetml/2006/main" count="68" uniqueCount="58">
  <si>
    <t xml:space="preserve">   Biểu số 3 - Ban hành kèm theo Thông tư số 90 ngày 28 tháng 9 năm 2019 của Bộ Tài chính</t>
  </si>
  <si>
    <t xml:space="preserve">  Đơn vị: Trường mầm non Thanh Xuân Trung</t>
  </si>
  <si>
    <t>CỘNG HÒA XÃ HỘI CHỦ NGHĨA VIỆT NAM</t>
  </si>
  <si>
    <t xml:space="preserve"> Chương: 622</t>
  </si>
  <si>
    <t>Độc lập - Tự do - Hạnh phúc</t>
  </si>
  <si>
    <t>Thanh Xuân, ngày    tháng     năm 2021</t>
  </si>
  <si>
    <t>CÔNG KHAI THỰC HIỆN DỰ TOÁN THU- CHI NGÂN SÁCH QUÝ III NĂM 2021</t>
  </si>
  <si>
    <t>(Dùng cho đơn vị dự toán cấp trên và đơn vị</t>
  </si>
  <si>
    <t xml:space="preserve"> dự toán sử dụng ngân sách nhà nước)</t>
  </si>
  <si>
    <t xml:space="preserve">         Căn cứ Nghị định số 163/2016/NĐ-CP ngày 21 tháng 12 năm 2016 của Chính phủ quy định chi tiết thi hành một số điều của Luật Ngân sách nhà nước;</t>
  </si>
  <si>
    <t xml:space="preserve">         Căn cứ Thông tư số 90 /2018/TT-BTC ngày 28 tháng 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</si>
  <si>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 xml:space="preserve">         Trường mầm non Thanh Xuân Trung công khai tình hình thực hiện dự toán thu-chi ngân sách quý III năm 2021 như sau:</t>
  </si>
  <si>
    <t>ĐV tính: Triệu đồng</t>
  </si>
  <si>
    <t xml:space="preserve">Số 
TT </t>
  </si>
  <si>
    <t>Nội dung</t>
  </si>
  <si>
    <t>Dự toán năm</t>
  </si>
  <si>
    <t>Ước thực
hiện quý III</t>
  </si>
  <si>
    <t>Ước thực hiện/Dự toán năm (tỷ lệ %)</t>
  </si>
  <si>
    <t>Ước thực hiện quý III năm 2021 so với cùng kỳ năm trước (tỷ lệ %)</t>
  </si>
  <si>
    <t>A</t>
  </si>
  <si>
    <t>Tổng số thu, chi, nộp ngân sách phí, lệ phí</t>
  </si>
  <si>
    <t>I</t>
  </si>
  <si>
    <t xml:space="preserve"> Số thu phí, lệ phí</t>
  </si>
  <si>
    <t>Lệ phí</t>
  </si>
  <si>
    <t>Phí</t>
  </si>
  <si>
    <t>II</t>
  </si>
  <si>
    <t>Chi từ nguồn thu phí được để lại</t>
  </si>
  <si>
    <t>Chi sự nghiệp giáo dục và đào tạo</t>
  </si>
  <si>
    <t>a</t>
  </si>
  <si>
    <t xml:space="preserve"> Kinh phí nhiệm vụ thường xuyên</t>
  </si>
  <si>
    <t xml:space="preserve"> 40 % Học phí CC tiền lương</t>
  </si>
  <si>
    <t>60% Học phí chi hoạt động</t>
  </si>
  <si>
    <t>b</t>
  </si>
  <si>
    <t>Kinh phí nhiệm vụ không thường xuyên</t>
  </si>
  <si>
    <t>Chi quản lý hành chính</t>
  </si>
  <si>
    <t xml:space="preserve"> Kinh phí thực hiện chế độ tự chủ </t>
  </si>
  <si>
    <t xml:space="preserve">Kinh phí không thực hiện chế độ tự chủ </t>
  </si>
  <si>
    <t>III</t>
  </si>
  <si>
    <t xml:space="preserve"> Số phí, lệ phí nộp ngân sách nhà nước</t>
  </si>
  <si>
    <t>B</t>
  </si>
  <si>
    <t>Dự toán chi ngân sách nhà nước</t>
  </si>
  <si>
    <t>Nguồn ngân sách trong nước</t>
  </si>
  <si>
    <t>Chi sự nghiệp khoa học và công nghệ</t>
  </si>
  <si>
    <t>Chi sự nghiệp giáo dục, đào tạo và dạy nghề</t>
  </si>
  <si>
    <t>1.1</t>
  </si>
  <si>
    <t>1.2</t>
  </si>
  <si>
    <t xml:space="preserve">Chi sự nghiệp y tế, dân số và gia đình </t>
  </si>
  <si>
    <t xml:space="preserve">Chi bảo đảm xã hội  </t>
  </si>
  <si>
    <t xml:space="preserve">Chi hoạt động kinh tế </t>
  </si>
  <si>
    <t>Chi sự nghiệp bảo vệ môi trường</t>
  </si>
  <si>
    <t xml:space="preserve">Chi sự nghiệp văn hóa thông tin  </t>
  </si>
  <si>
    <t>Chi sự nghiệp phát thanh, truyền hình, thông tấn</t>
  </si>
  <si>
    <t>Chi sự nghiệp thể dục thể thao</t>
  </si>
  <si>
    <t>Nguồn vốn viện trợ</t>
  </si>
  <si>
    <t>Nguồn vay nợ nước ngoài</t>
  </si>
  <si>
    <t>Ngày 12 tháng 10 năm 2021</t>
  </si>
  <si>
    <t>Thủ trưởng đơn vị</t>
  </si>
  <si>
    <t>(Đã ký)</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</si>
</sst>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000"/>
    <numFmt numFmtId="165" formatCode="#,##0.000"/>
    <numFmt numFmtId="166" formatCode="_(* #,##0.0_);_(* \(#,##0.0\);_(* &quot;-&quot;??_);_(@_)"/>
    <numFmt numFmtId="167" formatCode="#,##0.0"/>
  </numFmts>
  <fonts count="20" x14ac:knownFonts="1">
    <font>
      <sz val="11"/>
      <color theme="1"/>
      <name val="Calibri"/>
      <family val="2"/>
      <scheme val="minor"/>
    </font>
    <font>
      <sz val="11"/>
      <color theme="1"/>
      <name val="Calibri"/>
      <family val="2"/>
      <scheme val="minor"/>
    </font>
    <font>
      <i/>
      <sz val="12"/>
      <color theme="1"/>
      <name val="Times New Roman"/>
      <family val="1"/>
    </font>
    <font>
      <b/>
      <sz val="12"/>
      <color theme="1"/>
      <name val="Times New Roman"/>
      <family val="1"/>
      <charset val="163"/>
    </font>
    <font>
      <b/>
      <sz val="13"/>
      <color theme="1"/>
      <name val="Times New Roman"/>
      <family val="1"/>
      <charset val="163"/>
    </font>
    <font>
      <i/>
      <sz val="13"/>
      <color theme="1"/>
      <name val="Times New Roman"/>
      <family val="1"/>
      <charset val="163"/>
    </font>
    <font>
      <sz val="13"/>
      <color theme="1"/>
      <name val="Times New Roman"/>
      <family val="1"/>
      <charset val="163"/>
    </font>
    <font>
      <sz val="12"/>
      <color theme="1"/>
      <name val="Times New Roman"/>
      <family val="1"/>
      <charset val="163"/>
    </font>
    <font>
      <i/>
      <sz val="12"/>
      <color theme="1"/>
      <name val="Times New Roman"/>
      <family val="1"/>
      <charset val="163"/>
    </font>
    <font>
      <b/>
      <sz val="12"/>
      <color theme="1"/>
      <name val="Times New Roman"/>
      <family val="1"/>
    </font>
    <font>
      <sz val="14"/>
      <color theme="1"/>
      <name val="Times New Roman"/>
      <family val="1"/>
      <charset val="163"/>
    </font>
    <font>
      <b/>
      <i/>
      <sz val="12"/>
      <color theme="1"/>
      <name val="Times New Roman"/>
      <family val="1"/>
      <charset val="163"/>
    </font>
    <font>
      <i/>
      <sz val="11"/>
      <color theme="1"/>
      <name val="Calibri"/>
      <family val="2"/>
      <charset val="163"/>
      <scheme val="minor"/>
    </font>
    <font>
      <sz val="12"/>
      <color theme="1"/>
      <name val="Times New Roman"/>
      <family val="1"/>
    </font>
    <font>
      <b/>
      <sz val="12"/>
      <name val="Times New Roman"/>
      <family val="1"/>
      <charset val="163"/>
    </font>
    <font>
      <i/>
      <sz val="12"/>
      <color theme="1"/>
      <name val="Cambria"/>
      <family val="1"/>
      <charset val="163"/>
      <scheme val="major"/>
    </font>
    <font>
      <sz val="12"/>
      <color theme="1"/>
      <name val=".VnTime"/>
      <family val="2"/>
    </font>
    <font>
      <sz val="14"/>
      <color theme="1"/>
      <name val="Cambria"/>
      <family val="1"/>
      <charset val="163"/>
      <scheme val="major"/>
    </font>
    <font>
      <i/>
      <sz val="13"/>
      <color theme="1"/>
      <name val="Times New Roman"/>
      <family val="1"/>
    </font>
    <font>
      <b/>
      <sz val="13"/>
      <color theme="1"/>
      <name val="Times New Roman"/>
      <family val="1"/>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70">
    <xf numFmtId="0" fontId="0" fillId="0" borderId="0" xfId="0"/>
    <xf numFmtId="0" fontId="2" fillId="0" borderId="0" xfId="0" applyFont="1" applyAlignment="1">
      <alignment horizontal="left"/>
    </xf>
    <xf numFmtId="0" fontId="3" fillId="0" borderId="0" xfId="0" applyFont="1"/>
    <xf numFmtId="0" fontId="3" fillId="0" borderId="0" xfId="0" applyFont="1" applyAlignment="1">
      <alignment horizontal="center"/>
    </xf>
    <xf numFmtId="0" fontId="4" fillId="0" borderId="0" xfId="0" applyFont="1" applyAlignment="1">
      <alignment horizontal="center"/>
    </xf>
    <xf numFmtId="0" fontId="3" fillId="0" borderId="0" xfId="0" applyFont="1"/>
    <xf numFmtId="0" fontId="5" fillId="0" borderId="0" xfId="0" applyFont="1" applyAlignment="1">
      <alignment horizontal="center"/>
    </xf>
    <xf numFmtId="0" fontId="6" fillId="0" borderId="0" xfId="0" applyFont="1" applyAlignment="1">
      <alignment horizontal="center"/>
    </xf>
    <xf numFmtId="0" fontId="6" fillId="0" borderId="0" xfId="0" applyFont="1" applyAlignment="1">
      <alignment horizontal="left" wrapText="1"/>
    </xf>
    <xf numFmtId="0" fontId="6" fillId="0" borderId="0" xfId="0" applyFont="1" applyAlignment="1">
      <alignment horizontal="left"/>
    </xf>
    <xf numFmtId="0" fontId="6" fillId="0" borderId="0" xfId="0" applyFont="1" applyAlignment="1">
      <alignment horizontal="left" vertical="center" wrapText="1"/>
    </xf>
    <xf numFmtId="0" fontId="6" fillId="0" borderId="0" xfId="0" applyFont="1" applyAlignment="1">
      <alignment horizontal="left" vertical="center"/>
    </xf>
    <xf numFmtId="0" fontId="7" fillId="0" borderId="0" xfId="0" applyFont="1" applyAlignment="1">
      <alignment horizontal="center"/>
    </xf>
    <xf numFmtId="0" fontId="8" fillId="0" borderId="1" xfId="0" applyFont="1" applyBorder="1" applyAlignment="1">
      <alignment horizont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7" fillId="0" borderId="3" xfId="0" applyFont="1" applyBorder="1" applyAlignment="1">
      <alignment horizontal="center" vertical="center"/>
    </xf>
    <xf numFmtId="0" fontId="3" fillId="0" borderId="2" xfId="0" applyFont="1" applyBorder="1" applyAlignment="1">
      <alignment horizontal="center"/>
    </xf>
    <xf numFmtId="0" fontId="3" fillId="0" borderId="2" xfId="0" applyFont="1" applyBorder="1" applyAlignment="1">
      <alignment wrapText="1"/>
    </xf>
    <xf numFmtId="164" fontId="9" fillId="0" borderId="2" xfId="0" applyNumberFormat="1" applyFont="1" applyBorder="1" applyAlignment="1">
      <alignment vertical="center" wrapText="1"/>
    </xf>
    <xf numFmtId="165" fontId="9" fillId="0" borderId="2" xfId="0" applyNumberFormat="1" applyFont="1" applyBorder="1" applyAlignment="1">
      <alignment horizontal="right" vertical="center" wrapText="1"/>
    </xf>
    <xf numFmtId="164" fontId="3" fillId="0" borderId="2" xfId="0" applyNumberFormat="1" applyFont="1" applyBorder="1" applyAlignment="1">
      <alignment vertical="center" wrapText="1"/>
    </xf>
    <xf numFmtId="3" fontId="3" fillId="0" borderId="2" xfId="0" applyNumberFormat="1" applyFont="1" applyBorder="1" applyAlignment="1">
      <alignment horizontal="center" vertical="center" wrapText="1"/>
    </xf>
    <xf numFmtId="0" fontId="7" fillId="0" borderId="2" xfId="0" applyFont="1" applyBorder="1" applyAlignment="1">
      <alignment horizontal="center"/>
    </xf>
    <xf numFmtId="0" fontId="10" fillId="0" borderId="2" xfId="0" applyFont="1" applyBorder="1" applyAlignment="1">
      <alignment wrapText="1"/>
    </xf>
    <xf numFmtId="164" fontId="7" fillId="0" borderId="2" xfId="0" applyNumberFormat="1" applyFont="1" applyBorder="1" applyAlignment="1">
      <alignment vertical="center" wrapText="1"/>
    </xf>
    <xf numFmtId="3" fontId="7" fillId="0" borderId="2" xfId="0" applyNumberFormat="1" applyFont="1" applyBorder="1" applyAlignment="1">
      <alignment horizontal="center" vertical="center" wrapText="1"/>
    </xf>
    <xf numFmtId="166" fontId="9" fillId="0" borderId="2" xfId="1" applyNumberFormat="1" applyFont="1" applyBorder="1" applyAlignment="1">
      <alignment horizontal="center" vertical="center" wrapText="1"/>
    </xf>
    <xf numFmtId="0" fontId="11" fillId="0" borderId="2" xfId="0" applyFont="1" applyBorder="1" applyAlignment="1">
      <alignment horizontal="center"/>
    </xf>
    <xf numFmtId="0" fontId="11" fillId="0" borderId="2" xfId="0" applyFont="1" applyBorder="1" applyAlignment="1">
      <alignment wrapText="1"/>
    </xf>
    <xf numFmtId="164" fontId="9" fillId="0" borderId="2" xfId="1" applyNumberFormat="1" applyFont="1" applyBorder="1" applyAlignment="1">
      <alignment vertical="center" wrapText="1"/>
    </xf>
    <xf numFmtId="0" fontId="7" fillId="0" borderId="2" xfId="0" applyFont="1" applyBorder="1" applyAlignment="1">
      <alignment wrapText="1"/>
    </xf>
    <xf numFmtId="167" fontId="3" fillId="0" borderId="2" xfId="0" applyNumberFormat="1" applyFont="1" applyBorder="1" applyAlignment="1">
      <alignment horizontal="right" vertical="center" wrapText="1"/>
    </xf>
    <xf numFmtId="0" fontId="8" fillId="0" borderId="2" xfId="0" applyFont="1" applyBorder="1" applyAlignment="1">
      <alignment horizontal="center"/>
    </xf>
    <xf numFmtId="0" fontId="8" fillId="0" borderId="2" xfId="0" quotePrefix="1" applyFont="1" applyBorder="1" applyAlignment="1">
      <alignment wrapText="1"/>
    </xf>
    <xf numFmtId="164" fontId="2" fillId="0" borderId="2" xfId="0" applyNumberFormat="1" applyFont="1" applyBorder="1" applyAlignment="1">
      <alignment vertical="center" wrapText="1"/>
    </xf>
    <xf numFmtId="164" fontId="8" fillId="0" borderId="2" xfId="0" applyNumberFormat="1" applyFont="1" applyBorder="1" applyAlignment="1">
      <alignment vertical="center" wrapText="1"/>
    </xf>
    <xf numFmtId="167" fontId="8" fillId="0" borderId="2" xfId="0" applyNumberFormat="1" applyFont="1" applyBorder="1" applyAlignment="1">
      <alignment horizontal="right" vertical="center" wrapText="1"/>
    </xf>
    <xf numFmtId="3" fontId="8" fillId="0" borderId="2" xfId="0" applyNumberFormat="1" applyFont="1" applyBorder="1" applyAlignment="1">
      <alignment horizontal="center" vertical="center" wrapText="1"/>
    </xf>
    <xf numFmtId="0" fontId="12" fillId="0" borderId="0" xfId="0" applyFont="1"/>
    <xf numFmtId="165" fontId="12" fillId="0" borderId="0" xfId="0" applyNumberFormat="1" applyFont="1"/>
    <xf numFmtId="3" fontId="7" fillId="0" borderId="2" xfId="0" applyNumberFormat="1" applyFont="1" applyBorder="1" applyAlignment="1">
      <alignment horizontal="justify" vertical="top" wrapText="1"/>
    </xf>
    <xf numFmtId="3" fontId="7" fillId="0" borderId="2" xfId="0" applyNumberFormat="1" applyFont="1" applyBorder="1"/>
    <xf numFmtId="3" fontId="8" fillId="0" borderId="2" xfId="0" applyNumberFormat="1" applyFont="1" applyBorder="1" applyAlignment="1">
      <alignment horizontal="center" vertical="top" wrapText="1"/>
    </xf>
    <xf numFmtId="0" fontId="13" fillId="0" borderId="2" xfId="0" applyFont="1" applyBorder="1" applyAlignment="1">
      <alignment horizontal="center"/>
    </xf>
    <xf numFmtId="0" fontId="13" fillId="0" borderId="2" xfId="0" applyFont="1" applyBorder="1" applyAlignment="1">
      <alignment wrapText="1"/>
    </xf>
    <xf numFmtId="3" fontId="11" fillId="0" borderId="2" xfId="0" applyNumberFormat="1" applyFont="1" applyBorder="1" applyAlignment="1">
      <alignment horizontal="center"/>
    </xf>
    <xf numFmtId="3" fontId="7" fillId="0" borderId="2" xfId="0" applyNumberFormat="1" applyFont="1" applyBorder="1" applyAlignment="1">
      <alignment vertical="top" wrapText="1"/>
    </xf>
    <xf numFmtId="164" fontId="9" fillId="0" borderId="2" xfId="0" applyNumberFormat="1" applyFont="1" applyBorder="1" applyAlignment="1">
      <alignment horizontal="right" vertical="center" wrapText="1"/>
    </xf>
    <xf numFmtId="167" fontId="9" fillId="0" borderId="2" xfId="0" applyNumberFormat="1" applyFont="1" applyBorder="1" applyAlignment="1">
      <alignment vertical="center" wrapText="1"/>
    </xf>
    <xf numFmtId="164" fontId="9" fillId="0" borderId="2" xfId="1" applyNumberFormat="1" applyFont="1" applyBorder="1" applyAlignment="1">
      <alignment horizontal="center" vertical="center" wrapText="1"/>
    </xf>
    <xf numFmtId="164" fontId="9" fillId="0" borderId="2" xfId="1" applyNumberFormat="1" applyFont="1" applyBorder="1" applyAlignment="1">
      <alignment horizontal="right" vertical="center" wrapText="1"/>
    </xf>
    <xf numFmtId="167" fontId="9" fillId="0" borderId="2" xfId="1" applyNumberFormat="1" applyFont="1" applyBorder="1" applyAlignment="1">
      <alignment vertical="center" wrapText="1"/>
    </xf>
    <xf numFmtId="166" fontId="9" fillId="0" borderId="2" xfId="0" applyNumberFormat="1" applyFont="1" applyBorder="1" applyAlignment="1">
      <alignment horizontal="right" vertical="center" wrapText="1"/>
    </xf>
    <xf numFmtId="0" fontId="14" fillId="0" borderId="2" xfId="0" applyFont="1" applyBorder="1" applyAlignment="1">
      <alignment horizontal="center"/>
    </xf>
    <xf numFmtId="3" fontId="3" fillId="0" borderId="2" xfId="0" applyNumberFormat="1" applyFont="1" applyBorder="1"/>
    <xf numFmtId="3" fontId="15" fillId="0" borderId="2" xfId="0" applyNumberFormat="1" applyFont="1" applyBorder="1" applyAlignment="1"/>
    <xf numFmtId="164" fontId="3" fillId="0" borderId="2" xfId="0" applyNumberFormat="1" applyFont="1" applyBorder="1"/>
    <xf numFmtId="167" fontId="3" fillId="0" borderId="2" xfId="0" applyNumberFormat="1" applyFont="1" applyBorder="1"/>
    <xf numFmtId="3" fontId="0" fillId="0" borderId="0" xfId="0" applyNumberFormat="1"/>
    <xf numFmtId="164" fontId="7" fillId="0" borderId="2" xfId="0" applyNumberFormat="1" applyFont="1" applyBorder="1" applyAlignment="1">
      <alignment horizontal="right"/>
    </xf>
    <xf numFmtId="165" fontId="7" fillId="0" borderId="2" xfId="0" applyNumberFormat="1" applyFont="1" applyBorder="1" applyAlignment="1">
      <alignment horizontal="right"/>
    </xf>
    <xf numFmtId="167" fontId="7" fillId="0" borderId="2" xfId="0" applyNumberFormat="1" applyFont="1" applyBorder="1" applyAlignment="1">
      <alignment horizontal="right"/>
    </xf>
    <xf numFmtId="165" fontId="0" fillId="0" borderId="0" xfId="0" applyNumberFormat="1"/>
    <xf numFmtId="164" fontId="16" fillId="0" borderId="2" xfId="0" applyNumberFormat="1" applyFont="1" applyBorder="1" applyAlignment="1">
      <alignment horizontal="right"/>
    </xf>
    <xf numFmtId="0" fontId="3" fillId="0" borderId="2" xfId="0" applyFont="1" applyBorder="1"/>
    <xf numFmtId="0" fontId="15" fillId="0" borderId="2" xfId="0" applyFont="1" applyBorder="1" applyAlignment="1"/>
    <xf numFmtId="0" fontId="17" fillId="0" borderId="0" xfId="0" applyFont="1"/>
    <xf numFmtId="0" fontId="18" fillId="0" borderId="0" xfId="0" applyFont="1" applyBorder="1" applyAlignment="1">
      <alignment horizontal="center"/>
    </xf>
    <xf numFmtId="0" fontId="19" fillId="0" borderId="0" xfId="0" applyFon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xdr:col>
      <xdr:colOff>811695</xdr:colOff>
      <xdr:row>3</xdr:row>
      <xdr:rowOff>49696</xdr:rowOff>
    </xdr:from>
    <xdr:to>
      <xdr:col>5</xdr:col>
      <xdr:colOff>8283</xdr:colOff>
      <xdr:row>3</xdr:row>
      <xdr:rowOff>49696</xdr:rowOff>
    </xdr:to>
    <xdr:cxnSp macro="">
      <xdr:nvCxnSpPr>
        <xdr:cNvPr id="2" name="Straight Connector 1"/>
        <xdr:cNvCxnSpPr/>
      </xdr:nvCxnSpPr>
      <xdr:spPr>
        <a:xfrm>
          <a:off x="3840645" y="725971"/>
          <a:ext cx="190168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795130</xdr:colOff>
      <xdr:row>3</xdr:row>
      <xdr:rowOff>49696</xdr:rowOff>
    </xdr:from>
    <xdr:to>
      <xdr:col>4</xdr:col>
      <xdr:colOff>712305</xdr:colOff>
      <xdr:row>3</xdr:row>
      <xdr:rowOff>49696</xdr:rowOff>
    </xdr:to>
    <xdr:cxnSp macro="">
      <xdr:nvCxnSpPr>
        <xdr:cNvPr id="3" name="Straight Connector 2"/>
        <xdr:cNvCxnSpPr/>
      </xdr:nvCxnSpPr>
      <xdr:spPr>
        <a:xfrm>
          <a:off x="3824080" y="725971"/>
          <a:ext cx="18983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795130</xdr:colOff>
      <xdr:row>3</xdr:row>
      <xdr:rowOff>49696</xdr:rowOff>
    </xdr:from>
    <xdr:to>
      <xdr:col>4</xdr:col>
      <xdr:colOff>712305</xdr:colOff>
      <xdr:row>3</xdr:row>
      <xdr:rowOff>49696</xdr:rowOff>
    </xdr:to>
    <xdr:cxnSp macro="">
      <xdr:nvCxnSpPr>
        <xdr:cNvPr id="4" name="Straight Connector 3"/>
        <xdr:cNvCxnSpPr/>
      </xdr:nvCxnSpPr>
      <xdr:spPr>
        <a:xfrm>
          <a:off x="3824080" y="725971"/>
          <a:ext cx="18983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bieu_cong_khai_tc_tt90_sua_doi_tt_61_nam_2020_629880b9df%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Đc D3"/>
      <sheetName val="đc dt2"/>
      <sheetName val="bsd t80.2020"/>
      <sheetName val="dt.2020"/>
      <sheetName val="THỰC HIỆN QUÝ 32020"/>
      <sheetName val="thực hiện quý 4.2020"/>
      <sheetName val="DT 2021"/>
      <sheetName val="thực hiện quý 1"/>
      <sheetName val="thực hiện quý2(2)"/>
      <sheetName val="ĐIỀU CHỈNH GIAMR%"/>
      <sheetName val="giảm l2"/>
      <sheetName val="thực hiện quý 3"/>
      <sheetName val="thực hiện quý 4"/>
      <sheetName val="quyết toán2020"/>
    </sheetNames>
    <sheetDataSet>
      <sheetData sheetId="0"/>
      <sheetData sheetId="1"/>
      <sheetData sheetId="2"/>
      <sheetData sheetId="3"/>
      <sheetData sheetId="4"/>
      <sheetData sheetId="5"/>
      <sheetData sheetId="6">
        <row r="17">
          <cell r="C17">
            <v>417.7</v>
          </cell>
        </row>
      </sheetData>
      <sheetData sheetId="7">
        <row r="20">
          <cell r="D20">
            <v>103.97416200000001</v>
          </cell>
        </row>
        <row r="21">
          <cell r="D21">
            <v>39.669662000000002</v>
          </cell>
        </row>
      </sheetData>
      <sheetData sheetId="8">
        <row r="20">
          <cell r="D20">
            <v>229.17507999999998</v>
          </cell>
        </row>
        <row r="21">
          <cell r="D21">
            <v>101.72707999999999</v>
          </cell>
        </row>
      </sheetData>
      <sheetData sheetId="9">
        <row r="18">
          <cell r="C18">
            <v>583.30324999999993</v>
          </cell>
        </row>
      </sheetData>
      <sheetData sheetId="10"/>
      <sheetData sheetId="11">
        <row r="20">
          <cell r="D20">
            <v>24.705998000000005</v>
          </cell>
        </row>
      </sheetData>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workbookViewId="0">
      <selection activeCell="K46" sqref="K46"/>
    </sheetView>
  </sheetViews>
  <sheetFormatPr defaultRowHeight="15" x14ac:dyDescent="0.25"/>
  <cols>
    <col min="1" max="1" width="5.42578125" customWidth="1"/>
    <col min="2" max="2" width="40" customWidth="1"/>
    <col min="3" max="3" width="14.42578125" customWidth="1"/>
    <col min="4" max="4" width="15.28515625" customWidth="1"/>
    <col min="5" max="5" width="10.85546875" customWidth="1"/>
    <col min="6" max="6" width="12.140625" customWidth="1"/>
    <col min="8" max="8" width="11.140625" bestFit="1" customWidth="1"/>
    <col min="9" max="9" width="15.85546875" customWidth="1"/>
  </cols>
  <sheetData>
    <row r="1" spans="1:6" ht="15.75" x14ac:dyDescent="0.25">
      <c r="A1" s="1" t="s">
        <v>0</v>
      </c>
      <c r="B1" s="1"/>
      <c r="C1" s="1"/>
      <c r="D1" s="1"/>
      <c r="E1" s="1"/>
      <c r="F1" s="1"/>
    </row>
    <row r="2" spans="1:6" ht="15.75" x14ac:dyDescent="0.25">
      <c r="A2" s="2" t="s">
        <v>1</v>
      </c>
      <c r="B2" s="2"/>
      <c r="C2" s="3" t="s">
        <v>2</v>
      </c>
      <c r="D2" s="3"/>
      <c r="E2" s="3"/>
      <c r="F2" s="3"/>
    </row>
    <row r="3" spans="1:6" ht="16.5" x14ac:dyDescent="0.25">
      <c r="A3" s="2" t="s">
        <v>3</v>
      </c>
      <c r="B3" s="2"/>
      <c r="C3" s="4" t="s">
        <v>4</v>
      </c>
      <c r="D3" s="4"/>
      <c r="E3" s="4"/>
      <c r="F3" s="4"/>
    </row>
    <row r="4" spans="1:6" ht="16.5" x14ac:dyDescent="0.25">
      <c r="A4" s="5"/>
      <c r="B4" s="5"/>
      <c r="C4" s="6" t="s">
        <v>5</v>
      </c>
      <c r="D4" s="6"/>
      <c r="E4" s="6"/>
      <c r="F4" s="6"/>
    </row>
    <row r="5" spans="1:6" ht="16.5" x14ac:dyDescent="0.25">
      <c r="A5" s="4" t="s">
        <v>6</v>
      </c>
      <c r="B5" s="4"/>
      <c r="C5" s="4"/>
      <c r="D5" s="4"/>
      <c r="E5" s="4"/>
      <c r="F5" s="4"/>
    </row>
    <row r="6" spans="1:6" ht="16.5" x14ac:dyDescent="0.25">
      <c r="A6" s="7" t="s">
        <v>7</v>
      </c>
      <c r="B6" s="7"/>
      <c r="C6" s="7"/>
      <c r="D6" s="7"/>
      <c r="E6" s="7"/>
      <c r="F6" s="7"/>
    </row>
    <row r="7" spans="1:6" ht="16.5" x14ac:dyDescent="0.25">
      <c r="A7" s="7" t="s">
        <v>8</v>
      </c>
      <c r="B7" s="7"/>
      <c r="C7" s="7"/>
      <c r="D7" s="7"/>
      <c r="E7" s="7"/>
      <c r="F7" s="7"/>
    </row>
    <row r="8" spans="1:6" ht="16.5" x14ac:dyDescent="0.25">
      <c r="A8" s="8" t="s">
        <v>9</v>
      </c>
      <c r="B8" s="9"/>
      <c r="C8" s="9"/>
      <c r="D8" s="9"/>
      <c r="E8" s="9"/>
      <c r="F8" s="9"/>
    </row>
    <row r="9" spans="1:6" ht="16.5" x14ac:dyDescent="0.25">
      <c r="A9" s="10" t="s">
        <v>10</v>
      </c>
      <c r="B9" s="11"/>
      <c r="C9" s="11"/>
      <c r="D9" s="11"/>
      <c r="E9" s="11"/>
      <c r="F9" s="11"/>
    </row>
    <row r="10" spans="1:6" ht="16.5" x14ac:dyDescent="0.25">
      <c r="A10" s="8" t="s">
        <v>11</v>
      </c>
      <c r="B10" s="8"/>
      <c r="C10" s="8"/>
      <c r="D10" s="8"/>
      <c r="E10" s="8"/>
      <c r="F10" s="8"/>
    </row>
    <row r="11" spans="1:6" ht="15.75" x14ac:dyDescent="0.25">
      <c r="A11" s="12"/>
      <c r="B11" s="12"/>
      <c r="C11" s="12"/>
      <c r="D11" s="12"/>
      <c r="E11" s="13" t="s">
        <v>12</v>
      </c>
      <c r="F11" s="13"/>
    </row>
    <row r="12" spans="1:6" ht="110.25" x14ac:dyDescent="0.25">
      <c r="A12" s="14" t="s">
        <v>13</v>
      </c>
      <c r="B12" s="15" t="s">
        <v>14</v>
      </c>
      <c r="C12" s="14" t="s">
        <v>15</v>
      </c>
      <c r="D12" s="14" t="s">
        <v>16</v>
      </c>
      <c r="E12" s="14" t="s">
        <v>17</v>
      </c>
      <c r="F12" s="14" t="s">
        <v>18</v>
      </c>
    </row>
    <row r="13" spans="1:6" ht="15.75" x14ac:dyDescent="0.25">
      <c r="A13" s="16">
        <v>1</v>
      </c>
      <c r="B13" s="16">
        <v>2</v>
      </c>
      <c r="C13" s="16">
        <v>3</v>
      </c>
      <c r="D13" s="16">
        <v>4</v>
      </c>
      <c r="E13" s="16">
        <v>5</v>
      </c>
      <c r="F13" s="16">
        <v>6</v>
      </c>
    </row>
    <row r="14" spans="1:6" ht="31.5" x14ac:dyDescent="0.25">
      <c r="A14" s="17" t="s">
        <v>19</v>
      </c>
      <c r="B14" s="18" t="s">
        <v>20</v>
      </c>
      <c r="C14" s="19">
        <f>+C15+C18+C27</f>
        <v>1001.00325</v>
      </c>
      <c r="D14" s="19">
        <f t="shared" ref="D14:F14" si="0">+D15+D18+D27</f>
        <v>24.705998000000005</v>
      </c>
      <c r="E14" s="20">
        <f t="shared" si="0"/>
        <v>2.4681236549431786</v>
      </c>
      <c r="F14" s="20">
        <f t="shared" si="0"/>
        <v>16.493498933256536</v>
      </c>
    </row>
    <row r="15" spans="1:6" ht="15.75" x14ac:dyDescent="0.25">
      <c r="A15" s="17" t="s">
        <v>21</v>
      </c>
      <c r="B15" s="18" t="s">
        <v>22</v>
      </c>
      <c r="C15" s="21">
        <f>C17</f>
        <v>0</v>
      </c>
      <c r="D15" s="21">
        <f t="shared" ref="D15:F15" si="1">D17</f>
        <v>0</v>
      </c>
      <c r="E15" s="22">
        <f t="shared" si="1"/>
        <v>0</v>
      </c>
      <c r="F15" s="22">
        <f t="shared" si="1"/>
        <v>0</v>
      </c>
    </row>
    <row r="16" spans="1:6" ht="18.75" x14ac:dyDescent="0.3">
      <c r="A16" s="23">
        <v>1</v>
      </c>
      <c r="B16" s="24" t="s">
        <v>23</v>
      </c>
      <c r="C16" s="25"/>
      <c r="D16" s="25"/>
      <c r="E16" s="26"/>
      <c r="F16" s="26"/>
    </row>
    <row r="17" spans="1:12" ht="20.25" customHeight="1" x14ac:dyDescent="0.3">
      <c r="A17" s="23">
        <v>2</v>
      </c>
      <c r="B17" s="24" t="s">
        <v>24</v>
      </c>
      <c r="C17" s="25"/>
      <c r="D17" s="25"/>
      <c r="E17" s="26"/>
      <c r="F17" s="26">
        <f>D17/38259000*100</f>
        <v>0</v>
      </c>
    </row>
    <row r="18" spans="1:12" ht="23.1" customHeight="1" x14ac:dyDescent="0.25">
      <c r="A18" s="17" t="s">
        <v>25</v>
      </c>
      <c r="B18" s="18" t="s">
        <v>26</v>
      </c>
      <c r="C18" s="19">
        <f>+C19+C24</f>
        <v>1001.00325</v>
      </c>
      <c r="D18" s="19">
        <f>+D19+D24</f>
        <v>24.705998000000005</v>
      </c>
      <c r="E18" s="27">
        <f>+E19</f>
        <v>2.4681236549431786</v>
      </c>
      <c r="F18" s="27">
        <f>+F19</f>
        <v>16.493498933256536</v>
      </c>
    </row>
    <row r="19" spans="1:12" ht="23.1" customHeight="1" x14ac:dyDescent="0.25">
      <c r="A19" s="28">
        <v>1</v>
      </c>
      <c r="B19" s="29" t="s">
        <v>27</v>
      </c>
      <c r="C19" s="30">
        <f>+C20</f>
        <v>1001.00325</v>
      </c>
      <c r="D19" s="30">
        <f t="shared" ref="D19:F19" si="2">+D20</f>
        <v>24.705998000000005</v>
      </c>
      <c r="E19" s="27">
        <f t="shared" si="2"/>
        <v>2.4681236549431786</v>
      </c>
      <c r="F19" s="27">
        <f t="shared" si="2"/>
        <v>16.493498933256536</v>
      </c>
    </row>
    <row r="20" spans="1:12" ht="23.1" customHeight="1" x14ac:dyDescent="0.25">
      <c r="A20" s="23" t="s">
        <v>28</v>
      </c>
      <c r="B20" s="31" t="s">
        <v>29</v>
      </c>
      <c r="C20" s="21">
        <f>SUM(C21:C22)</f>
        <v>1001.00325</v>
      </c>
      <c r="D20" s="21">
        <f t="shared" ref="D20" si="3">SUM(D21:D22)</f>
        <v>24.705998000000005</v>
      </c>
      <c r="E20" s="32">
        <f>+D20/C20*100</f>
        <v>2.4681236549431786</v>
      </c>
      <c r="F20" s="32">
        <v>16.493498933256536</v>
      </c>
      <c r="H20">
        <v>149792.34</v>
      </c>
      <c r="I20">
        <f>+H20/1000</f>
        <v>149.79234</v>
      </c>
    </row>
    <row r="21" spans="1:12" s="39" customFormat="1" ht="23.1" customHeight="1" x14ac:dyDescent="0.25">
      <c r="A21" s="33"/>
      <c r="B21" s="34" t="s">
        <v>30</v>
      </c>
      <c r="C21" s="35">
        <f>+'[1]DT 2021'!C17</f>
        <v>417.7</v>
      </c>
      <c r="D21" s="36">
        <f>141.39674-'[1]thực hiện quý2(2)'!D21-'[1]thực hiện quý 1'!D21</f>
        <v>-1.9999999949504854E-6</v>
      </c>
      <c r="E21" s="37">
        <f>+D21/C21*100</f>
        <v>-4.7881254367979058E-7</v>
      </c>
      <c r="F21" s="38"/>
    </row>
    <row r="22" spans="1:12" s="39" customFormat="1" ht="23.1" customHeight="1" x14ac:dyDescent="0.25">
      <c r="A22" s="33"/>
      <c r="B22" s="34" t="s">
        <v>31</v>
      </c>
      <c r="C22" s="35">
        <f>+'[1]ĐIỀU CHỈNH GIAMR%'!C18</f>
        <v>583.30324999999993</v>
      </c>
      <c r="D22" s="36">
        <v>24.706</v>
      </c>
      <c r="E22" s="37">
        <f>+D22/C22*100</f>
        <v>4.2355327181873248</v>
      </c>
      <c r="F22" s="38"/>
      <c r="L22" s="40">
        <f>+'[1]thực hiện quý 1'!D20+'[1]thực hiện quý2(2)'!D20+'[1]thực hiện quý 3'!D20</f>
        <v>357.85523999999998</v>
      </c>
    </row>
    <row r="23" spans="1:12" ht="23.1" customHeight="1" x14ac:dyDescent="0.25">
      <c r="A23" s="23" t="s">
        <v>32</v>
      </c>
      <c r="B23" s="31" t="s">
        <v>33</v>
      </c>
      <c r="C23" s="41"/>
      <c r="D23" s="42"/>
      <c r="E23" s="42"/>
      <c r="F23" s="42"/>
    </row>
    <row r="24" spans="1:12" ht="23.1" customHeight="1" x14ac:dyDescent="0.25">
      <c r="A24" s="28">
        <v>2</v>
      </c>
      <c r="B24" s="29" t="s">
        <v>34</v>
      </c>
      <c r="C24" s="43"/>
      <c r="D24" s="42"/>
      <c r="E24" s="42"/>
      <c r="F24" s="42"/>
    </row>
    <row r="25" spans="1:12" ht="23.1" customHeight="1" x14ac:dyDescent="0.25">
      <c r="A25" s="23" t="s">
        <v>28</v>
      </c>
      <c r="B25" s="31" t="s">
        <v>35</v>
      </c>
      <c r="C25" s="41"/>
      <c r="D25" s="42"/>
      <c r="E25" s="42"/>
      <c r="F25" s="42"/>
    </row>
    <row r="26" spans="1:12" ht="23.1" customHeight="1" x14ac:dyDescent="0.25">
      <c r="A26" s="23" t="s">
        <v>32</v>
      </c>
      <c r="B26" s="31" t="s">
        <v>36</v>
      </c>
      <c r="C26" s="43"/>
      <c r="D26" s="42"/>
      <c r="E26" s="42"/>
      <c r="F26" s="42"/>
    </row>
    <row r="27" spans="1:12" ht="23.1" customHeight="1" x14ac:dyDescent="0.25">
      <c r="A27" s="17" t="s">
        <v>37</v>
      </c>
      <c r="B27" s="18" t="s">
        <v>38</v>
      </c>
      <c r="C27" s="41"/>
      <c r="D27" s="42"/>
      <c r="E27" s="42"/>
      <c r="F27" s="42"/>
    </row>
    <row r="28" spans="1:12" ht="23.1" customHeight="1" x14ac:dyDescent="0.25">
      <c r="A28" s="44">
        <v>1</v>
      </c>
      <c r="B28" s="45" t="s">
        <v>23</v>
      </c>
      <c r="C28" s="46"/>
      <c r="D28" s="42"/>
      <c r="E28" s="42"/>
      <c r="F28" s="42"/>
    </row>
    <row r="29" spans="1:12" ht="23.1" customHeight="1" x14ac:dyDescent="0.25">
      <c r="A29" s="44">
        <v>2</v>
      </c>
      <c r="B29" s="45" t="s">
        <v>24</v>
      </c>
      <c r="C29" s="47"/>
      <c r="D29" s="42"/>
      <c r="E29" s="42"/>
      <c r="F29" s="42"/>
    </row>
    <row r="30" spans="1:12" ht="20.100000000000001" customHeight="1" x14ac:dyDescent="0.25">
      <c r="A30" s="17" t="s">
        <v>39</v>
      </c>
      <c r="B30" s="18" t="s">
        <v>40</v>
      </c>
      <c r="C30" s="48">
        <f>+C31</f>
        <v>4359.5477460000002</v>
      </c>
      <c r="D30" s="48">
        <f t="shared" ref="D30:F30" si="4">+D31</f>
        <v>814.794803</v>
      </c>
      <c r="E30" s="49">
        <f t="shared" si="4"/>
        <v>18.689892862111574</v>
      </c>
      <c r="F30" s="49">
        <f t="shared" si="4"/>
        <v>76.900000000000006</v>
      </c>
    </row>
    <row r="31" spans="1:12" ht="25.5" customHeight="1" x14ac:dyDescent="0.25">
      <c r="A31" s="17" t="s">
        <v>21</v>
      </c>
      <c r="B31" s="18" t="s">
        <v>41</v>
      </c>
      <c r="C31" s="50">
        <f>+C34</f>
        <v>4359.5477460000002</v>
      </c>
      <c r="D31" s="51">
        <f t="shared" ref="D31:F31" si="5">+D34</f>
        <v>814.794803</v>
      </c>
      <c r="E31" s="52">
        <f t="shared" si="5"/>
        <v>18.689892862111574</v>
      </c>
      <c r="F31" s="27">
        <f t="shared" si="5"/>
        <v>76.900000000000006</v>
      </c>
    </row>
    <row r="32" spans="1:12" ht="26.25" customHeight="1" x14ac:dyDescent="0.25">
      <c r="A32" s="17">
        <v>1</v>
      </c>
      <c r="B32" s="18" t="s">
        <v>34</v>
      </c>
      <c r="C32" s="20"/>
      <c r="D32" s="20"/>
      <c r="E32" s="53"/>
      <c r="F32" s="49"/>
    </row>
    <row r="33" spans="1:9" ht="15.75" x14ac:dyDescent="0.25">
      <c r="A33" s="54">
        <v>2</v>
      </c>
      <c r="B33" s="18" t="s">
        <v>42</v>
      </c>
      <c r="C33" s="55"/>
      <c r="D33" s="56"/>
      <c r="E33" s="56"/>
      <c r="F33" s="56"/>
    </row>
    <row r="34" spans="1:9" ht="31.5" x14ac:dyDescent="0.25">
      <c r="A34" s="17">
        <v>3</v>
      </c>
      <c r="B34" s="18" t="s">
        <v>43</v>
      </c>
      <c r="C34" s="57">
        <f>SUM(C35:C36)</f>
        <v>4359.5477460000002</v>
      </c>
      <c r="D34" s="57">
        <f t="shared" ref="D34" si="6">SUM(D35:D36)</f>
        <v>814.794803</v>
      </c>
      <c r="E34" s="58">
        <f>+D34/C34*100</f>
        <v>18.689892862111574</v>
      </c>
      <c r="F34" s="58">
        <v>76.900000000000006</v>
      </c>
      <c r="H34" s="59"/>
    </row>
    <row r="35" spans="1:9" ht="15.75" x14ac:dyDescent="0.25">
      <c r="A35" s="23" t="s">
        <v>44</v>
      </c>
      <c r="B35" s="31" t="s">
        <v>35</v>
      </c>
      <c r="C35" s="60">
        <v>3679.9665070000001</v>
      </c>
      <c r="D35" s="60">
        <v>663.19496100000003</v>
      </c>
      <c r="E35" s="61"/>
      <c r="F35" s="62"/>
      <c r="H35" s="63">
        <v>1059484.4839999999</v>
      </c>
      <c r="I35" s="63">
        <f>+H35/1000</f>
        <v>1059.4844839999998</v>
      </c>
    </row>
    <row r="36" spans="1:9" ht="15.75" x14ac:dyDescent="0.25">
      <c r="A36" s="23" t="s">
        <v>45</v>
      </c>
      <c r="B36" s="31" t="s">
        <v>36</v>
      </c>
      <c r="C36" s="60">
        <v>679.5812390000001</v>
      </c>
      <c r="D36" s="64">
        <v>151.599842</v>
      </c>
      <c r="E36" s="61"/>
      <c r="F36" s="61"/>
      <c r="H36" s="63" t="e">
        <f>+D36+'[1]thực hiện quý2(2)'!#REF!+'[1]thực hiện quý 1'!#REF!</f>
        <v>#REF!</v>
      </c>
      <c r="I36" s="63" t="e">
        <f>+D36+'[1]thực hiện quý2(2)'!#REF!+'[1]thực hiện quý 1'!#REF!</f>
        <v>#REF!</v>
      </c>
    </row>
    <row r="37" spans="1:9" ht="15.75" x14ac:dyDescent="0.25">
      <c r="A37" s="17">
        <v>4</v>
      </c>
      <c r="B37" s="18" t="s">
        <v>46</v>
      </c>
      <c r="C37" s="55"/>
      <c r="D37" s="56"/>
      <c r="E37" s="56"/>
      <c r="F37" s="56"/>
    </row>
    <row r="38" spans="1:9" ht="15.75" x14ac:dyDescent="0.25">
      <c r="A38" s="17">
        <v>5</v>
      </c>
      <c r="B38" s="18" t="s">
        <v>47</v>
      </c>
      <c r="C38" s="55"/>
      <c r="D38" s="56"/>
      <c r="E38" s="56"/>
      <c r="F38" s="56"/>
    </row>
    <row r="39" spans="1:9" ht="15.75" x14ac:dyDescent="0.25">
      <c r="A39" s="17">
        <v>6</v>
      </c>
      <c r="B39" s="18" t="s">
        <v>48</v>
      </c>
      <c r="C39" s="55"/>
      <c r="D39" s="56"/>
      <c r="E39" s="56"/>
      <c r="F39" s="56"/>
    </row>
    <row r="40" spans="1:9" ht="15.75" x14ac:dyDescent="0.25">
      <c r="A40" s="17">
        <v>7</v>
      </c>
      <c r="B40" s="18" t="s">
        <v>49</v>
      </c>
      <c r="C40" s="55"/>
      <c r="D40" s="56"/>
      <c r="E40" s="56"/>
      <c r="F40" s="56"/>
    </row>
    <row r="41" spans="1:9" ht="15.75" x14ac:dyDescent="0.25">
      <c r="A41" s="17">
        <v>8</v>
      </c>
      <c r="B41" s="18" t="s">
        <v>50</v>
      </c>
      <c r="C41" s="55"/>
      <c r="D41" s="56"/>
      <c r="E41" s="56"/>
      <c r="F41" s="56"/>
    </row>
    <row r="42" spans="1:9" ht="31.5" x14ac:dyDescent="0.25">
      <c r="A42" s="17">
        <v>9</v>
      </c>
      <c r="B42" s="18" t="s">
        <v>51</v>
      </c>
      <c r="C42" s="55"/>
      <c r="D42" s="56"/>
      <c r="E42" s="56"/>
      <c r="F42" s="56"/>
    </row>
    <row r="43" spans="1:9" ht="15.75" x14ac:dyDescent="0.25">
      <c r="A43" s="17">
        <v>10</v>
      </c>
      <c r="B43" s="18" t="s">
        <v>52</v>
      </c>
      <c r="C43" s="55"/>
      <c r="D43" s="56"/>
      <c r="E43" s="56"/>
      <c r="F43" s="56"/>
    </row>
    <row r="44" spans="1:9" ht="15.75" x14ac:dyDescent="0.25">
      <c r="A44" s="17" t="s">
        <v>25</v>
      </c>
      <c r="B44" s="18" t="s">
        <v>53</v>
      </c>
      <c r="C44" s="55"/>
      <c r="D44" s="56"/>
      <c r="E44" s="56"/>
      <c r="F44" s="56"/>
    </row>
    <row r="45" spans="1:9" ht="15.75" x14ac:dyDescent="0.25">
      <c r="A45" s="17" t="s">
        <v>37</v>
      </c>
      <c r="B45" s="18" t="s">
        <v>54</v>
      </c>
      <c r="C45" s="65"/>
      <c r="D45" s="66"/>
      <c r="E45" s="66"/>
      <c r="F45" s="66"/>
    </row>
    <row r="46" spans="1:9" ht="18" x14ac:dyDescent="0.25">
      <c r="A46" s="67"/>
      <c r="B46" s="67"/>
      <c r="C46" s="67"/>
      <c r="D46" s="67"/>
      <c r="E46" s="67"/>
      <c r="F46" s="67"/>
    </row>
    <row r="47" spans="1:9" ht="18" x14ac:dyDescent="0.25">
      <c r="A47" s="67"/>
      <c r="B47" s="67"/>
      <c r="C47" s="67"/>
      <c r="D47" s="68" t="s">
        <v>55</v>
      </c>
      <c r="E47" s="68"/>
      <c r="F47" s="68"/>
    </row>
    <row r="48" spans="1:9" ht="18" x14ac:dyDescent="0.25">
      <c r="A48" s="67"/>
      <c r="B48" s="67"/>
      <c r="C48" s="67"/>
      <c r="D48" s="69" t="s">
        <v>56</v>
      </c>
      <c r="E48" s="69"/>
      <c r="F48" s="69"/>
    </row>
    <row r="49" spans="1:6" ht="18" x14ac:dyDescent="0.25">
      <c r="A49" s="67"/>
      <c r="B49" s="67"/>
      <c r="C49" s="67"/>
      <c r="D49" s="68" t="s">
        <v>57</v>
      </c>
      <c r="E49" s="68"/>
      <c r="F49" s="68"/>
    </row>
    <row r="50" spans="1:6" ht="18" x14ac:dyDescent="0.25">
      <c r="A50" s="67"/>
      <c r="B50" s="67"/>
      <c r="C50" s="67"/>
      <c r="D50" s="69"/>
      <c r="E50" s="69"/>
      <c r="F50" s="69"/>
    </row>
    <row r="51" spans="1:6" ht="18" x14ac:dyDescent="0.25">
      <c r="A51" s="67"/>
      <c r="B51" s="67"/>
      <c r="C51" s="67"/>
      <c r="D51" s="67"/>
      <c r="E51" s="67"/>
      <c r="F51" s="67"/>
    </row>
    <row r="54" spans="1:6" ht="16.5" x14ac:dyDescent="0.25">
      <c r="D54" s="69"/>
      <c r="E54" s="69"/>
      <c r="F54" s="69"/>
    </row>
  </sheetData>
  <mergeCells count="18">
    <mergeCell ref="E11:F11"/>
    <mergeCell ref="D47:F47"/>
    <mergeCell ref="D48:F48"/>
    <mergeCell ref="D49:F49"/>
    <mergeCell ref="D50:F50"/>
    <mergeCell ref="D54:F54"/>
    <mergeCell ref="A5:F5"/>
    <mergeCell ref="A6:F6"/>
    <mergeCell ref="A7:F7"/>
    <mergeCell ref="A8:F8"/>
    <mergeCell ref="A9:F9"/>
    <mergeCell ref="A10:F10"/>
    <mergeCell ref="A1:F1"/>
    <mergeCell ref="A2:B2"/>
    <mergeCell ref="C2:F2"/>
    <mergeCell ref="A3:B3"/>
    <mergeCell ref="C3:F3"/>
    <mergeCell ref="C4:F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AutoBVT</cp:lastModifiedBy>
  <dcterms:created xsi:type="dcterms:W3CDTF">2021-10-14T04:43:16Z</dcterms:created>
  <dcterms:modified xsi:type="dcterms:W3CDTF">2021-10-14T04:45:09Z</dcterms:modified>
</cp:coreProperties>
</file>